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'Лист3'!$A$1:$I$112</definedName>
  </definedNames>
  <calcPr fullCalcOnLoad="1"/>
</workbook>
</file>

<file path=xl/sharedStrings.xml><?xml version="1.0" encoding="utf-8"?>
<sst xmlns="http://schemas.openxmlformats.org/spreadsheetml/2006/main" count="423" uniqueCount="115">
  <si>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</si>
  <si>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</si>
  <si>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</si>
  <si>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</si>
  <si>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</si>
  <si>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ИТОГО РАСХОДОВ</t>
  </si>
  <si>
    <t>Другие общегосударственные вопросы</t>
  </si>
  <si>
    <t>Культура</t>
  </si>
  <si>
    <t>0100</t>
  </si>
  <si>
    <t>0102</t>
  </si>
  <si>
    <t>000</t>
  </si>
  <si>
    <t>0104</t>
  </si>
  <si>
    <t>0500</t>
  </si>
  <si>
    <t>0800</t>
  </si>
  <si>
    <t>0801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</si>
  <si>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</si>
  <si>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</si>
  <si>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</si>
  <si>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0111</t>
  </si>
  <si>
    <t>0113</t>
  </si>
  <si>
    <t>0200</t>
  </si>
  <si>
    <t>Национальная оборона</t>
  </si>
  <si>
    <t xml:space="preserve">Мобилизационная и вневойсковая подготовка </t>
  </si>
  <si>
    <t>0203</t>
  </si>
  <si>
    <t xml:space="preserve">Культура,   кинематография </t>
  </si>
  <si>
    <t>к решению Муниципального комитета</t>
  </si>
  <si>
    <t>Благоустройство</t>
  </si>
  <si>
    <t>0503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</si>
  <si>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</si>
  <si>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</si>
  <si>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муниципальной власти</t>
  </si>
  <si>
    <t>Мероприятия непрограммных направлений деятельности органов муниципальной власти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</si>
  <si>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</si>
  <si>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</si>
  <si>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</si>
  <si>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</si>
  <si>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</si>
  <si>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</si>
  <si>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</si>
  <si>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</si>
  <si>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</si>
  <si>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</si>
  <si>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</si>
  <si>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</si>
  <si>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</si>
  <si>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</si>
  <si>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Сумма, тыс.руб.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</si>
  <si>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</si>
  <si>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</si>
  <si>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00 0 00 00000</t>
  </si>
  <si>
    <t>99 0 00 00000</t>
  </si>
  <si>
    <t>99 9 00 00000</t>
  </si>
  <si>
    <t>Непрограммные мероприятия</t>
  </si>
  <si>
    <t>99 9 99 00000</t>
  </si>
  <si>
    <t>99 9 99 10010</t>
  </si>
  <si>
    <t>99 9 99 10030</t>
  </si>
  <si>
    <t>99 9 99 20010</t>
  </si>
  <si>
    <t>03 0 00 00000</t>
  </si>
  <si>
    <t>01 0 00 00000</t>
  </si>
  <si>
    <t>99 9 99 20020</t>
  </si>
  <si>
    <t>Субвенции на осуществление первичного воинского учета на территориях, где отсутствуют военные комиссариаты</t>
  </si>
  <si>
    <t>99 9 99 51180</t>
  </si>
  <si>
    <t>Расходы на обеспечение деятельности (оказание услуг, выполнение работ) муниципальных учреждений</t>
  </si>
  <si>
    <t>99 9 99 70010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</si>
  <si>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</si>
  <si>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</si>
  <si>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110</t>
  </si>
  <si>
    <t>01 0 01 00000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</si>
  <si>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</si>
  <si>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</si>
  <si>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в сфере установленных функций органов местного самоуправления Новосысоевского сельского поселения</t>
  </si>
  <si>
    <t>Руководство и управление в сфере установленных функций органов местного самоуправления Новосысоевскогоо сельского поселения</t>
  </si>
  <si>
    <t>Глава Новосысоевского сельского поселения</t>
  </si>
  <si>
    <t>Оценка недвижимости, признание прав и регулирование отношений по муниципальной собственности Новосысоевского сельского поселения</t>
  </si>
  <si>
    <t>Муниципальная программа "Информационное общество" на 2014-2017 годы</t>
  </si>
  <si>
    <t>Подпрограмма "Информационное обеспечение органов местного самоуправления Новосысоевского сельского поселения" на 2014-2017 годы</t>
  </si>
  <si>
    <t>01 0 01 10030</t>
  </si>
  <si>
    <t>Мероприятия по информационному обеспечению органов местного самоуправления Новосысоевского сельского поселения</t>
  </si>
  <si>
    <t>Резервный фонд администрации Новосысоевского сельского поселения</t>
  </si>
  <si>
    <t>Уличное освещение</t>
  </si>
  <si>
    <t xml:space="preserve">Иные закупки товаров, работ и услуг для обеспечения государственных (муниципальных) нужд </t>
  </si>
  <si>
    <t>Прочие мероприятия  по благоустройству городских округов и поселений</t>
  </si>
  <si>
    <t>Программные направления деятельности органов местного самоуправления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</si>
  <si>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</si>
  <si>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99 9 99 20050</t>
  </si>
  <si>
    <t>99 9 99 20070</t>
  </si>
  <si>
    <t>Другие вопросы в одласти жилищно-коммунального хозяйства</t>
  </si>
  <si>
    <t>03 0 02 00000</t>
  </si>
  <si>
    <t>03 0 02 20080</t>
  </si>
  <si>
    <t>Социальная политика</t>
  </si>
  <si>
    <t>Пенсионное обеспечение</t>
  </si>
  <si>
    <t>1001</t>
  </si>
  <si>
    <t>Пенсии за выслугу лет муниципальным служащим Новосысоевского сельского поселения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</si>
  <si>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</si>
  <si>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</si>
  <si>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99 9 99 20110</t>
  </si>
  <si>
    <t>Физическая культура и спорт</t>
  </si>
  <si>
    <t>1100</t>
  </si>
  <si>
    <t>Массовый спорт</t>
  </si>
  <si>
    <t>06 0 00 00000</t>
  </si>
  <si>
    <t>06 0 03 00000</t>
  </si>
  <si>
    <t>06 0 03 20100</t>
  </si>
  <si>
    <t>Новосысоевского сельского поселения</t>
  </si>
  <si>
    <t>Муниципальная программа "Развитие физической культуры и спорта на территории Новосысоевского сельского поселения на 2014-217 годы"</t>
  </si>
  <si>
    <t>Организация, проведение и участие в спортивных мероприятиях</t>
  </si>
  <si>
    <t>310</t>
  </si>
  <si>
    <t>300</t>
  </si>
  <si>
    <t>07 0 00 00000</t>
  </si>
  <si>
    <t>Ремонт дворовых территорий</t>
  </si>
  <si>
    <t>07 1 00 20011</t>
  </si>
  <si>
    <t>Муниципальная программа "Пожарная безопасность" на 2018-2020 годы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</si>
  <si>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</si>
  <si>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>Муниципальная Программа «Формирование современной городской среды Новосысоевского сельского поселения на 2018-2022 годы»</t>
  </si>
  <si>
    <t>Приложение  9</t>
  </si>
  <si>
    <t>№ 106 -НПА от 26 декабря 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</si>
</sst>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0.0"/>
    <numFmt numFmtId="178" formatCode="_(* #,##0.000000_);_(* \(#,##0.000000\);_(* &quot;-&quot;??_);_(@_)"/>
    <numFmt numFmtId="179" formatCode="_(* #,##0.0000000_);_(* \(#,##0.00000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_р_._-;\-* #,##0.00000_р_._-;_-* &quot;-&quot;?????_р_._-;_-@_-"/>
    <numFmt numFmtId="185" formatCode="_-* #,##0.000_р_._-;\-* #,##0.000_р_._-;_-* &quot;-&quot;???_р_._-;_-@_-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1" fontId="2" fillId="33" borderId="11" xfId="60" applyFont="1" applyFill="1" applyBorder="1" applyAlignment="1">
      <alignment/>
    </xf>
    <xf numFmtId="171" fontId="2" fillId="33" borderId="12" xfId="6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71" fontId="2" fillId="0" borderId="11" xfId="60" applyFont="1" applyFill="1" applyBorder="1" applyAlignment="1">
      <alignment/>
    </xf>
    <xf numFmtId="171" fontId="2" fillId="33" borderId="12" xfId="60" applyNumberFormat="1" applyFont="1" applyFill="1" applyBorder="1" applyAlignment="1">
      <alignment horizontal="right"/>
    </xf>
    <xf numFmtId="171" fontId="2" fillId="33" borderId="11" xfId="60" applyNumberFormat="1" applyFont="1" applyFill="1" applyBorder="1" applyAlignment="1">
      <alignment horizontal="right"/>
    </xf>
    <xf numFmtId="171" fontId="2" fillId="33" borderId="12" xfId="60" applyNumberFormat="1" applyFont="1" applyFill="1" applyBorder="1" applyAlignment="1">
      <alignment horizontal="center"/>
    </xf>
    <xf numFmtId="171" fontId="2" fillId="33" borderId="11" xfId="60" applyNumberFormat="1" applyFont="1" applyFill="1" applyBorder="1" applyAlignment="1">
      <alignment horizontal="center"/>
    </xf>
    <xf numFmtId="171" fontId="2" fillId="33" borderId="12" xfId="60" applyFont="1" applyFill="1" applyBorder="1" applyAlignment="1">
      <alignment horizontal="right"/>
    </xf>
    <xf numFmtId="171" fontId="2" fillId="33" borderId="11" xfId="60" applyFont="1" applyFill="1" applyBorder="1" applyAlignment="1">
      <alignment horizontal="right"/>
    </xf>
    <xf numFmtId="171" fontId="6" fillId="33" borderId="12" xfId="60" applyFont="1" applyFill="1" applyBorder="1" applyAlignment="1">
      <alignment/>
    </xf>
    <xf numFmtId="171" fontId="6" fillId="33" borderId="11" xfId="60" applyFont="1" applyFill="1" applyBorder="1" applyAlignment="1">
      <alignment/>
    </xf>
    <xf numFmtId="171" fontId="2" fillId="33" borderId="12" xfId="60" applyFont="1" applyFill="1" applyBorder="1" applyAlignment="1">
      <alignment horizontal="center"/>
    </xf>
    <xf numFmtId="171" fontId="2" fillId="33" borderId="11" xfId="6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1" fontId="2" fillId="0" borderId="12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1" fontId="2" fillId="33" borderId="12" xfId="0" applyNumberFormat="1" applyFont="1" applyFill="1" applyBorder="1" applyAlignment="1">
      <alignment horizontal="center"/>
    </xf>
    <xf numFmtId="171" fontId="2" fillId="33" borderId="11" xfId="0" applyNumberFormat="1" applyFont="1" applyFill="1" applyBorder="1" applyAlignment="1">
      <alignment horizontal="center"/>
    </xf>
    <xf numFmtId="171" fontId="2" fillId="33" borderId="12" xfId="60" applyNumberFormat="1" applyFont="1" applyFill="1" applyBorder="1" applyAlignment="1">
      <alignment/>
    </xf>
    <xf numFmtId="171" fontId="2" fillId="33" borderId="11" xfId="60" applyNumberFormat="1" applyFont="1" applyFill="1" applyBorder="1" applyAlignment="1">
      <alignment/>
    </xf>
    <xf numFmtId="171" fontId="1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1" fontId="6" fillId="0" borderId="12" xfId="60" applyFont="1" applyFill="1" applyBorder="1" applyAlignment="1">
      <alignment horizontal="center"/>
    </xf>
    <xf numFmtId="171" fontId="6" fillId="0" borderId="11" xfId="6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2" fillId="33" borderId="12" xfId="60" applyNumberFormat="1" applyFont="1" applyFill="1" applyBorder="1" applyAlignment="1">
      <alignment horizontal="right"/>
    </xf>
    <xf numFmtId="4" fontId="2" fillId="33" borderId="11" xfId="60" applyNumberFormat="1" applyFont="1" applyFill="1" applyBorder="1" applyAlignment="1">
      <alignment horizontal="right"/>
    </xf>
    <xf numFmtId="4" fontId="6" fillId="33" borderId="12" xfId="60" applyNumberFormat="1" applyFont="1" applyFill="1" applyBorder="1" applyAlignment="1">
      <alignment horizontal="right"/>
    </xf>
    <xf numFmtId="4" fontId="6" fillId="33" borderId="11" xfId="6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1" fontId="6" fillId="33" borderId="12" xfId="60" applyFont="1" applyFill="1" applyBorder="1" applyAlignment="1">
      <alignment horizontal="right"/>
    </xf>
    <xf numFmtId="171" fontId="6" fillId="33" borderId="11" xfId="60" applyFont="1" applyFill="1" applyBorder="1" applyAlignment="1">
      <alignment horizontal="right"/>
    </xf>
    <xf numFmtId="0" fontId="2" fillId="0" borderId="14" xfId="0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12"/>
  <sheetViews>
    <sheetView tabSelected="1" view="pageBreakPreview" zoomScale="115" zoomScaleNormal="120" zoomScaleSheetLayoutView="115" zoomScalePageLayoutView="0" workbookViewId="0" topLeftCell="A1">
      <selection activeCell="B13" sqref="B13:D13"/>
    </sheetView>
  </sheetViews>
  <sheetFormatPr defaultColWidth="9.140625" defaultRowHeight="12.75"/>
  <cols>
    <col min="3" max="3" width="7.28125" style="0" customWidth="1"/>
    <col min="4" max="4" width="47.28125" style="0" customWidth="1"/>
    <col min="5" max="5" width="7.00390625" style="0" customWidth="1"/>
    <col min="6" max="6" width="13.28125" style="0" customWidth="1"/>
    <col min="7" max="7" width="8.00390625" style="0" customWidth="1"/>
    <col min="8" max="8" width="6.28125" style="0" customWidth="1"/>
    <col min="9" max="9" width="6.7109375" style="0" customWidth="1"/>
    <col min="10" max="10" width="12.00390625" style="0" customWidth="1"/>
  </cols>
  <sheetData>
    <row r="1" spans="6:9" ht="12.75" customHeight="1">
      <c r="F1" s="46" t="s">
        <v>113</v>
      </c>
      <c r="G1" s="46"/>
      <c r="H1" s="46"/>
      <c r="I1" s="46"/>
    </row>
    <row r="2" spans="6:9" ht="12.75" customHeight="1">
      <c r="F2" s="46" t="s">
        <v>25</v>
      </c>
      <c r="G2" s="46"/>
      <c r="H2" s="46"/>
      <c r="I2" s="46"/>
    </row>
    <row r="3" spans="2:9" ht="12.75" customHeight="1">
      <c r="B3" s="1"/>
      <c r="C3" s="1"/>
      <c r="D3" s="1"/>
      <c r="E3" s="1"/>
      <c r="F3" s="47" t="s">
        <v>102</v>
      </c>
      <c r="G3" s="47"/>
      <c r="H3" s="47"/>
      <c r="I3" s="47"/>
    </row>
    <row r="4" spans="2:9" ht="10.5" customHeight="1">
      <c r="B4" s="1"/>
      <c r="C4" s="1"/>
      <c r="D4" s="1"/>
      <c r="E4" s="1"/>
      <c r="F4" s="47" t="s">
        <v>114</v>
      </c>
      <c r="G4" s="47"/>
      <c r="H4" s="47"/>
      <c r="I4" s="47"/>
    </row>
    <row r="5" spans="2:9" ht="10.5" customHeight="1">
      <c r="B5" s="1"/>
      <c r="C5" s="1"/>
      <c r="D5" s="1"/>
      <c r="E5" s="1"/>
      <c r="F5" s="13"/>
      <c r="G5" s="13"/>
      <c r="H5" s="13"/>
      <c r="I5" s="13"/>
    </row>
    <row r="6" spans="2:9" ht="48" customHeight="1">
      <c r="B6" s="70" t="s">
        <v>111</v>
      </c>
      <c r="C6" s="70"/>
      <c r="D6" s="70"/>
      <c r="E6" s="70"/>
      <c r="F6" s="70"/>
      <c r="G6" s="70"/>
      <c r="H6" s="70"/>
      <c r="I6" s="70"/>
    </row>
    <row r="7" spans="2:9" ht="18" customHeight="1">
      <c r="B7" s="5"/>
      <c r="C7" s="5"/>
      <c r="D7" s="5"/>
      <c r="E7" s="5"/>
      <c r="F7" s="5"/>
      <c r="G7" s="5"/>
      <c r="H7" s="68"/>
      <c r="I7" s="68"/>
    </row>
    <row r="8" spans="2:9" ht="48.75" customHeight="1">
      <c r="B8" s="71" t="s">
        <v>28</v>
      </c>
      <c r="C8" s="72"/>
      <c r="D8" s="73"/>
      <c r="E8" s="2" t="s">
        <v>0</v>
      </c>
      <c r="F8" s="2" t="s">
        <v>1</v>
      </c>
      <c r="G8" s="2" t="s">
        <v>2</v>
      </c>
      <c r="H8" s="48" t="s">
        <v>46</v>
      </c>
      <c r="I8" s="49"/>
    </row>
    <row r="9" spans="2:9" ht="12.75">
      <c r="B9" s="57" t="s">
        <v>3</v>
      </c>
      <c r="C9" s="58"/>
      <c r="D9" s="59"/>
      <c r="E9" s="4" t="s">
        <v>8</v>
      </c>
      <c r="F9" s="4" t="s">
        <v>49</v>
      </c>
      <c r="G9" s="4" t="s">
        <v>10</v>
      </c>
      <c r="H9" s="74">
        <f>H10+H24+H35+H42+H17</f>
        <v>4226</v>
      </c>
      <c r="I9" s="75"/>
    </row>
    <row r="10" spans="2:9" ht="27.75" customHeight="1">
      <c r="B10" s="35" t="s">
        <v>29</v>
      </c>
      <c r="C10" s="36"/>
      <c r="D10" s="37"/>
      <c r="E10" s="3" t="s">
        <v>9</v>
      </c>
      <c r="F10" s="3" t="s">
        <v>49</v>
      </c>
      <c r="G10" s="3" t="s">
        <v>10</v>
      </c>
      <c r="H10" s="42">
        <f>SUM(H11)</f>
        <v>1630</v>
      </c>
      <c r="I10" s="43"/>
    </row>
    <row r="11" spans="2:9" ht="13.5" customHeight="1">
      <c r="B11" s="30" t="s">
        <v>47</v>
      </c>
      <c r="C11" s="31"/>
      <c r="D11" s="32"/>
      <c r="E11" s="3" t="s">
        <v>9</v>
      </c>
      <c r="F11" s="3" t="s">
        <v>50</v>
      </c>
      <c r="G11" s="3" t="s">
        <v>10</v>
      </c>
      <c r="H11" s="38">
        <f>SUM(H12)</f>
        <v>1630</v>
      </c>
      <c r="I11" s="69"/>
    </row>
    <row r="12" spans="2:9" ht="21.75" customHeight="1">
      <c r="B12" s="30" t="s">
        <v>48</v>
      </c>
      <c r="C12" s="31"/>
      <c r="D12" s="32"/>
      <c r="E12" s="3" t="s">
        <v>9</v>
      </c>
      <c r="F12" s="3" t="s">
        <v>51</v>
      </c>
      <c r="G12" s="3" t="s">
        <v>10</v>
      </c>
      <c r="H12" s="28">
        <f>H13</f>
        <v>1630</v>
      </c>
      <c r="I12" s="29"/>
    </row>
    <row r="13" spans="2:9" ht="12.75" customHeight="1">
      <c r="B13" s="30" t="s">
        <v>52</v>
      </c>
      <c r="C13" s="31"/>
      <c r="D13" s="32"/>
      <c r="E13" s="3" t="s">
        <v>9</v>
      </c>
      <c r="F13" s="3" t="s">
        <v>53</v>
      </c>
      <c r="G13" s="3" t="s">
        <v>10</v>
      </c>
      <c r="H13" s="28">
        <f>H14</f>
        <v>1630</v>
      </c>
      <c r="I13" s="29"/>
    </row>
    <row r="14" spans="2:9" ht="12.75">
      <c r="B14" s="30" t="s">
        <v>72</v>
      </c>
      <c r="C14" s="31"/>
      <c r="D14" s="32"/>
      <c r="E14" s="3" t="s">
        <v>9</v>
      </c>
      <c r="F14" s="3" t="s">
        <v>54</v>
      </c>
      <c r="G14" s="3" t="s">
        <v>10</v>
      </c>
      <c r="H14" s="28">
        <f>H15</f>
        <v>1630</v>
      </c>
      <c r="I14" s="29"/>
    </row>
    <row r="15" spans="2:9" ht="36.75" customHeight="1">
      <c r="B15" s="30" t="s">
        <v>38</v>
      </c>
      <c r="C15" s="31"/>
      <c r="D15" s="32"/>
      <c r="E15" s="3" t="s">
        <v>9</v>
      </c>
      <c r="F15" s="3" t="s">
        <v>54</v>
      </c>
      <c r="G15" s="3" t="s">
        <v>39</v>
      </c>
      <c r="H15" s="28">
        <f>H16</f>
        <v>1630</v>
      </c>
      <c r="I15" s="29"/>
    </row>
    <row r="16" spans="2:9" ht="12.75">
      <c r="B16" s="30" t="s">
        <v>40</v>
      </c>
      <c r="C16" s="31"/>
      <c r="D16" s="32"/>
      <c r="E16" s="3" t="s">
        <v>9</v>
      </c>
      <c r="F16" s="3" t="s">
        <v>54</v>
      </c>
      <c r="G16" s="3" t="s">
        <v>41</v>
      </c>
      <c r="H16" s="33">
        <v>1630</v>
      </c>
      <c r="I16" s="34"/>
    </row>
    <row r="17" spans="2:9" ht="28.5" customHeight="1">
      <c r="B17" s="63" t="s">
        <v>69</v>
      </c>
      <c r="C17" s="64"/>
      <c r="D17" s="65"/>
      <c r="E17" s="3" t="s">
        <v>68</v>
      </c>
      <c r="F17" s="3" t="s">
        <v>49</v>
      </c>
      <c r="G17" s="3" t="s">
        <v>10</v>
      </c>
      <c r="H17" s="33">
        <f aca="true" t="shared" si="0" ref="H17:H22">H18</f>
        <v>1</v>
      </c>
      <c r="I17" s="34"/>
    </row>
    <row r="18" spans="2:9" ht="24" customHeight="1">
      <c r="B18" s="63" t="s">
        <v>30</v>
      </c>
      <c r="C18" s="64"/>
      <c r="D18" s="65"/>
      <c r="E18" s="3" t="s">
        <v>68</v>
      </c>
      <c r="F18" s="3" t="s">
        <v>50</v>
      </c>
      <c r="G18" s="3" t="s">
        <v>10</v>
      </c>
      <c r="H18" s="33">
        <f t="shared" si="0"/>
        <v>1</v>
      </c>
      <c r="I18" s="34"/>
    </row>
    <row r="19" spans="2:9" ht="12.75">
      <c r="B19" s="63" t="s">
        <v>31</v>
      </c>
      <c r="C19" s="64"/>
      <c r="D19" s="65"/>
      <c r="E19" s="3" t="s">
        <v>68</v>
      </c>
      <c r="F19" s="3" t="s">
        <v>51</v>
      </c>
      <c r="G19" s="3" t="s">
        <v>10</v>
      </c>
      <c r="H19" s="33">
        <f t="shared" si="0"/>
        <v>1</v>
      </c>
      <c r="I19" s="34"/>
    </row>
    <row r="20" spans="2:9" ht="30" customHeight="1">
      <c r="B20" s="30" t="s">
        <v>52</v>
      </c>
      <c r="C20" s="31"/>
      <c r="D20" s="32"/>
      <c r="E20" s="3" t="s">
        <v>68</v>
      </c>
      <c r="F20" s="3" t="s">
        <v>53</v>
      </c>
      <c r="G20" s="3" t="s">
        <v>10</v>
      </c>
      <c r="H20" s="33">
        <f t="shared" si="0"/>
        <v>1</v>
      </c>
      <c r="I20" s="34"/>
    </row>
    <row r="21" spans="2:9" ht="24" customHeight="1">
      <c r="B21" s="63" t="s">
        <v>70</v>
      </c>
      <c r="C21" s="64"/>
      <c r="D21" s="65"/>
      <c r="E21" s="3" t="s">
        <v>68</v>
      </c>
      <c r="F21" s="3" t="s">
        <v>55</v>
      </c>
      <c r="G21" s="3" t="s">
        <v>10</v>
      </c>
      <c r="H21" s="33">
        <f t="shared" si="0"/>
        <v>1</v>
      </c>
      <c r="I21" s="34"/>
    </row>
    <row r="22" spans="2:9" ht="35.25" customHeight="1">
      <c r="B22" s="63" t="s">
        <v>38</v>
      </c>
      <c r="C22" s="64"/>
      <c r="D22" s="65"/>
      <c r="E22" s="3" t="s">
        <v>68</v>
      </c>
      <c r="F22" s="3" t="s">
        <v>55</v>
      </c>
      <c r="G22" s="3" t="s">
        <v>39</v>
      </c>
      <c r="H22" s="33">
        <f t="shared" si="0"/>
        <v>1</v>
      </c>
      <c r="I22" s="34"/>
    </row>
    <row r="23" spans="2:9" ht="27" customHeight="1">
      <c r="B23" s="63" t="s">
        <v>40</v>
      </c>
      <c r="C23" s="64"/>
      <c r="D23" s="65"/>
      <c r="E23" s="3" t="s">
        <v>68</v>
      </c>
      <c r="F23" s="3" t="s">
        <v>55</v>
      </c>
      <c r="G23" s="3" t="s">
        <v>41</v>
      </c>
      <c r="H23" s="33">
        <v>1</v>
      </c>
      <c r="I23" s="34"/>
    </row>
    <row r="24" spans="2:9" ht="44.25" customHeight="1">
      <c r="B24" s="35" t="s">
        <v>16</v>
      </c>
      <c r="C24" s="36"/>
      <c r="D24" s="37"/>
      <c r="E24" s="3" t="s">
        <v>11</v>
      </c>
      <c r="F24" s="3" t="s">
        <v>49</v>
      </c>
      <c r="G24" s="3" t="s">
        <v>10</v>
      </c>
      <c r="H24" s="38">
        <f>SUM(H25)</f>
        <v>2425</v>
      </c>
      <c r="I24" s="39"/>
    </row>
    <row r="25" spans="2:9" ht="14.25" customHeight="1">
      <c r="B25" s="30" t="s">
        <v>47</v>
      </c>
      <c r="C25" s="31"/>
      <c r="D25" s="32"/>
      <c r="E25" s="3" t="s">
        <v>11</v>
      </c>
      <c r="F25" s="3" t="s">
        <v>50</v>
      </c>
      <c r="G25" s="3" t="s">
        <v>10</v>
      </c>
      <c r="H25" s="38">
        <f>H26</f>
        <v>2425</v>
      </c>
      <c r="I25" s="39"/>
    </row>
    <row r="26" spans="2:9" ht="15" customHeight="1">
      <c r="B26" s="30" t="s">
        <v>48</v>
      </c>
      <c r="C26" s="31"/>
      <c r="D26" s="32"/>
      <c r="E26" s="3" t="s">
        <v>11</v>
      </c>
      <c r="F26" s="3" t="s">
        <v>51</v>
      </c>
      <c r="G26" s="3" t="s">
        <v>10</v>
      </c>
      <c r="H26" s="38">
        <f>H27</f>
        <v>2425</v>
      </c>
      <c r="I26" s="39"/>
    </row>
    <row r="27" spans="2:9" ht="15" customHeight="1">
      <c r="B27" s="30" t="s">
        <v>52</v>
      </c>
      <c r="C27" s="31"/>
      <c r="D27" s="32"/>
      <c r="E27" s="3" t="s">
        <v>11</v>
      </c>
      <c r="F27" s="3" t="s">
        <v>53</v>
      </c>
      <c r="G27" s="3" t="s">
        <v>10</v>
      </c>
      <c r="H27" s="38">
        <f>H28</f>
        <v>2425</v>
      </c>
      <c r="I27" s="39"/>
    </row>
    <row r="28" spans="2:9" ht="25.5" customHeight="1">
      <c r="B28" s="30" t="s">
        <v>71</v>
      </c>
      <c r="C28" s="31"/>
      <c r="D28" s="32"/>
      <c r="E28" s="3" t="s">
        <v>11</v>
      </c>
      <c r="F28" s="3" t="s">
        <v>55</v>
      </c>
      <c r="G28" s="3" t="s">
        <v>10</v>
      </c>
      <c r="H28" s="40">
        <f>H29+H31+H33</f>
        <v>2425</v>
      </c>
      <c r="I28" s="41"/>
    </row>
    <row r="29" spans="2:9" ht="37.5" customHeight="1">
      <c r="B29" s="30" t="s">
        <v>38</v>
      </c>
      <c r="C29" s="31"/>
      <c r="D29" s="32"/>
      <c r="E29" s="3" t="s">
        <v>11</v>
      </c>
      <c r="F29" s="3" t="s">
        <v>55</v>
      </c>
      <c r="G29" s="3" t="s">
        <v>39</v>
      </c>
      <c r="H29" s="22">
        <f>H30</f>
        <v>1800</v>
      </c>
      <c r="I29" s="23"/>
    </row>
    <row r="30" spans="2:9" ht="14.25" customHeight="1">
      <c r="B30" s="30" t="s">
        <v>40</v>
      </c>
      <c r="C30" s="31"/>
      <c r="D30" s="32"/>
      <c r="E30" s="3" t="s">
        <v>11</v>
      </c>
      <c r="F30" s="3" t="s">
        <v>55</v>
      </c>
      <c r="G30" s="3" t="s">
        <v>41</v>
      </c>
      <c r="H30" s="22">
        <v>1800</v>
      </c>
      <c r="I30" s="23"/>
    </row>
    <row r="31" spans="2:9" ht="12.75" customHeight="1">
      <c r="B31" s="50" t="s">
        <v>42</v>
      </c>
      <c r="C31" s="51"/>
      <c r="D31" s="52"/>
      <c r="E31" s="3" t="s">
        <v>11</v>
      </c>
      <c r="F31" s="3" t="s">
        <v>55</v>
      </c>
      <c r="G31" s="3" t="s">
        <v>43</v>
      </c>
      <c r="H31" s="28">
        <f>H32</f>
        <v>500</v>
      </c>
      <c r="I31" s="29"/>
    </row>
    <row r="32" spans="2:9" ht="16.5" customHeight="1">
      <c r="B32" s="30" t="s">
        <v>33</v>
      </c>
      <c r="C32" s="31"/>
      <c r="D32" s="32"/>
      <c r="E32" s="3" t="s">
        <v>11</v>
      </c>
      <c r="F32" s="3" t="s">
        <v>55</v>
      </c>
      <c r="G32" s="3" t="s">
        <v>32</v>
      </c>
      <c r="H32" s="28">
        <v>500</v>
      </c>
      <c r="I32" s="29"/>
    </row>
    <row r="33" spans="2:9" ht="16.5" customHeight="1">
      <c r="B33" s="30" t="s">
        <v>44</v>
      </c>
      <c r="C33" s="31"/>
      <c r="D33" s="32"/>
      <c r="E33" s="3" t="s">
        <v>11</v>
      </c>
      <c r="F33" s="3" t="s">
        <v>55</v>
      </c>
      <c r="G33" s="3" t="s">
        <v>45</v>
      </c>
      <c r="H33" s="28">
        <f>H34</f>
        <v>125</v>
      </c>
      <c r="I33" s="29"/>
    </row>
    <row r="34" spans="2:9" ht="15" customHeight="1">
      <c r="B34" s="30" t="s">
        <v>34</v>
      </c>
      <c r="C34" s="31"/>
      <c r="D34" s="32"/>
      <c r="E34" s="3" t="s">
        <v>11</v>
      </c>
      <c r="F34" s="3" t="s">
        <v>55</v>
      </c>
      <c r="G34" s="3" t="s">
        <v>35</v>
      </c>
      <c r="H34" s="28">
        <v>125</v>
      </c>
      <c r="I34" s="29"/>
    </row>
    <row r="35" spans="2:9" ht="12.75">
      <c r="B35" s="35" t="s">
        <v>15</v>
      </c>
      <c r="C35" s="36"/>
      <c r="D35" s="37"/>
      <c r="E35" s="3" t="s">
        <v>18</v>
      </c>
      <c r="F35" s="3" t="s">
        <v>49</v>
      </c>
      <c r="G35" s="3" t="s">
        <v>10</v>
      </c>
      <c r="H35" s="22">
        <f>SUM(H36)</f>
        <v>50</v>
      </c>
      <c r="I35" s="23"/>
    </row>
    <row r="36" spans="2:9" ht="12.75" customHeight="1">
      <c r="B36" s="30" t="s">
        <v>47</v>
      </c>
      <c r="C36" s="31"/>
      <c r="D36" s="32"/>
      <c r="E36" s="3" t="s">
        <v>18</v>
      </c>
      <c r="F36" s="3" t="s">
        <v>50</v>
      </c>
      <c r="G36" s="3" t="s">
        <v>10</v>
      </c>
      <c r="H36" s="22">
        <f>SUM(H39)</f>
        <v>50</v>
      </c>
      <c r="I36" s="23"/>
    </row>
    <row r="37" spans="2:9" ht="12.75" customHeight="1">
      <c r="B37" s="30" t="s">
        <v>48</v>
      </c>
      <c r="C37" s="31"/>
      <c r="D37" s="32"/>
      <c r="E37" s="3" t="s">
        <v>18</v>
      </c>
      <c r="F37" s="3" t="s">
        <v>51</v>
      </c>
      <c r="G37" s="3" t="s">
        <v>10</v>
      </c>
      <c r="H37" s="22">
        <f>H39</f>
        <v>50</v>
      </c>
      <c r="I37" s="23"/>
    </row>
    <row r="38" spans="2:9" ht="12.75" customHeight="1">
      <c r="B38" s="30" t="s">
        <v>52</v>
      </c>
      <c r="C38" s="31"/>
      <c r="D38" s="32"/>
      <c r="E38" s="3" t="s">
        <v>18</v>
      </c>
      <c r="F38" s="3" t="s">
        <v>53</v>
      </c>
      <c r="G38" s="3" t="s">
        <v>10</v>
      </c>
      <c r="H38" s="22">
        <f>H39</f>
        <v>50</v>
      </c>
      <c r="I38" s="23"/>
    </row>
    <row r="39" spans="2:9" ht="12.75">
      <c r="B39" s="30" t="s">
        <v>78</v>
      </c>
      <c r="C39" s="31"/>
      <c r="D39" s="32"/>
      <c r="E39" s="3" t="s">
        <v>18</v>
      </c>
      <c r="F39" s="3" t="s">
        <v>56</v>
      </c>
      <c r="G39" s="3" t="s">
        <v>10</v>
      </c>
      <c r="H39" s="22">
        <f>H40</f>
        <v>50</v>
      </c>
      <c r="I39" s="23"/>
    </row>
    <row r="40" spans="2:9" ht="12.75">
      <c r="B40" s="30" t="s">
        <v>44</v>
      </c>
      <c r="C40" s="31"/>
      <c r="D40" s="32"/>
      <c r="E40" s="3" t="s">
        <v>18</v>
      </c>
      <c r="F40" s="3" t="s">
        <v>56</v>
      </c>
      <c r="G40" s="3" t="s">
        <v>45</v>
      </c>
      <c r="H40" s="22">
        <f>H41</f>
        <v>50</v>
      </c>
      <c r="I40" s="23"/>
    </row>
    <row r="41" spans="2:9" ht="15" customHeight="1">
      <c r="B41" s="30" t="s">
        <v>36</v>
      </c>
      <c r="C41" s="31"/>
      <c r="D41" s="32"/>
      <c r="E41" s="3" t="s">
        <v>18</v>
      </c>
      <c r="F41" s="3" t="s">
        <v>56</v>
      </c>
      <c r="G41" s="3" t="s">
        <v>37</v>
      </c>
      <c r="H41" s="22">
        <v>50</v>
      </c>
      <c r="I41" s="23"/>
    </row>
    <row r="42" spans="2:9" ht="12" customHeight="1">
      <c r="B42" s="35" t="s">
        <v>6</v>
      </c>
      <c r="C42" s="36"/>
      <c r="D42" s="37"/>
      <c r="E42" s="3" t="s">
        <v>19</v>
      </c>
      <c r="F42" s="3" t="s">
        <v>49</v>
      </c>
      <c r="G42" s="3" t="s">
        <v>10</v>
      </c>
      <c r="H42" s="20">
        <f>H43+I49</f>
        <v>120</v>
      </c>
      <c r="I42" s="21"/>
    </row>
    <row r="43" spans="2:9" ht="21" customHeight="1">
      <c r="B43" s="63" t="s">
        <v>30</v>
      </c>
      <c r="C43" s="64"/>
      <c r="D43" s="65"/>
      <c r="E43" s="3" t="s">
        <v>19</v>
      </c>
      <c r="F43" s="3" t="s">
        <v>50</v>
      </c>
      <c r="G43" s="3" t="s">
        <v>10</v>
      </c>
      <c r="H43" s="20">
        <f>I44</f>
        <v>20</v>
      </c>
      <c r="I43" s="21"/>
    </row>
    <row r="44" spans="2:9" ht="21" customHeight="1">
      <c r="B44" s="63" t="s">
        <v>31</v>
      </c>
      <c r="C44" s="64"/>
      <c r="D44" s="65"/>
      <c r="E44" s="3" t="s">
        <v>19</v>
      </c>
      <c r="F44" s="3" t="s">
        <v>51</v>
      </c>
      <c r="G44" s="3" t="s">
        <v>10</v>
      </c>
      <c r="H44" s="9"/>
      <c r="I44" s="10">
        <f>I45</f>
        <v>20</v>
      </c>
    </row>
    <row r="45" spans="2:9" ht="21" customHeight="1">
      <c r="B45" s="30" t="s">
        <v>52</v>
      </c>
      <c r="C45" s="31"/>
      <c r="D45" s="32"/>
      <c r="E45" s="3" t="s">
        <v>19</v>
      </c>
      <c r="F45" s="3" t="s">
        <v>53</v>
      </c>
      <c r="G45" s="3" t="s">
        <v>10</v>
      </c>
      <c r="H45" s="9"/>
      <c r="I45" s="10">
        <f>I46</f>
        <v>20</v>
      </c>
    </row>
    <row r="46" spans="2:9" ht="21" customHeight="1">
      <c r="B46" s="63" t="s">
        <v>73</v>
      </c>
      <c r="C46" s="64"/>
      <c r="D46" s="65"/>
      <c r="E46" s="3" t="s">
        <v>19</v>
      </c>
      <c r="F46" s="3" t="s">
        <v>59</v>
      </c>
      <c r="G46" s="3" t="s">
        <v>10</v>
      </c>
      <c r="H46" s="9"/>
      <c r="I46" s="10">
        <f>I47</f>
        <v>20</v>
      </c>
    </row>
    <row r="47" spans="2:9" ht="21" customHeight="1">
      <c r="B47" s="63" t="s">
        <v>42</v>
      </c>
      <c r="C47" s="64"/>
      <c r="D47" s="65"/>
      <c r="E47" s="3" t="s">
        <v>19</v>
      </c>
      <c r="F47" s="3" t="s">
        <v>59</v>
      </c>
      <c r="G47" s="3" t="s">
        <v>43</v>
      </c>
      <c r="H47" s="9"/>
      <c r="I47" s="10">
        <f>I48</f>
        <v>20</v>
      </c>
    </row>
    <row r="48" spans="2:9" ht="21" customHeight="1">
      <c r="B48" s="63" t="s">
        <v>33</v>
      </c>
      <c r="C48" s="64"/>
      <c r="D48" s="65"/>
      <c r="E48" s="3" t="s">
        <v>19</v>
      </c>
      <c r="F48" s="3" t="s">
        <v>59</v>
      </c>
      <c r="G48" s="3" t="s">
        <v>32</v>
      </c>
      <c r="H48" s="9"/>
      <c r="I48" s="10">
        <v>20</v>
      </c>
    </row>
    <row r="49" spans="2:9" ht="21" customHeight="1">
      <c r="B49" s="63" t="s">
        <v>74</v>
      </c>
      <c r="C49" s="64"/>
      <c r="D49" s="65"/>
      <c r="E49" s="3" t="s">
        <v>19</v>
      </c>
      <c r="F49" s="15" t="s">
        <v>58</v>
      </c>
      <c r="G49" s="6" t="s">
        <v>10</v>
      </c>
      <c r="H49" s="9"/>
      <c r="I49" s="10">
        <f>I53</f>
        <v>100</v>
      </c>
    </row>
    <row r="50" spans="2:9" ht="21" customHeight="1">
      <c r="B50" s="63" t="s">
        <v>75</v>
      </c>
      <c r="C50" s="64"/>
      <c r="D50" s="65"/>
      <c r="E50" s="3" t="s">
        <v>19</v>
      </c>
      <c r="F50" s="15" t="s">
        <v>67</v>
      </c>
      <c r="G50" s="6" t="s">
        <v>10</v>
      </c>
      <c r="H50" s="9"/>
      <c r="I50" s="10">
        <f>I53</f>
        <v>100</v>
      </c>
    </row>
    <row r="51" spans="2:9" ht="21" customHeight="1">
      <c r="B51" s="63" t="s">
        <v>77</v>
      </c>
      <c r="C51" s="64"/>
      <c r="D51" s="65"/>
      <c r="E51" s="3" t="s">
        <v>19</v>
      </c>
      <c r="F51" s="15" t="s">
        <v>76</v>
      </c>
      <c r="G51" s="6" t="s">
        <v>10</v>
      </c>
      <c r="H51" s="9"/>
      <c r="I51" s="10">
        <f>I53</f>
        <v>100</v>
      </c>
    </row>
    <row r="52" spans="2:9" ht="21" customHeight="1">
      <c r="B52" s="63" t="s">
        <v>42</v>
      </c>
      <c r="C52" s="64"/>
      <c r="D52" s="65"/>
      <c r="E52" s="3" t="s">
        <v>19</v>
      </c>
      <c r="F52" s="15" t="s">
        <v>76</v>
      </c>
      <c r="G52" s="7" t="s">
        <v>43</v>
      </c>
      <c r="H52" s="9"/>
      <c r="I52" s="10">
        <f>I53</f>
        <v>100</v>
      </c>
    </row>
    <row r="53" spans="2:9" ht="21" customHeight="1">
      <c r="B53" s="63" t="s">
        <v>33</v>
      </c>
      <c r="C53" s="64"/>
      <c r="D53" s="65"/>
      <c r="E53" s="3" t="s">
        <v>19</v>
      </c>
      <c r="F53" s="15" t="s">
        <v>76</v>
      </c>
      <c r="G53" s="7" t="s">
        <v>32</v>
      </c>
      <c r="H53" s="9"/>
      <c r="I53" s="10">
        <v>100</v>
      </c>
    </row>
    <row r="54" spans="2:9" ht="12.75" customHeight="1">
      <c r="B54" s="57" t="s">
        <v>21</v>
      </c>
      <c r="C54" s="58"/>
      <c r="D54" s="59"/>
      <c r="E54" s="4" t="s">
        <v>20</v>
      </c>
      <c r="F54" s="4" t="s">
        <v>49</v>
      </c>
      <c r="G54" s="4" t="s">
        <v>10</v>
      </c>
      <c r="H54" s="66">
        <f>SUM(H55:I55)</f>
        <v>234.1</v>
      </c>
      <c r="I54" s="67"/>
    </row>
    <row r="55" spans="2:9" ht="12.75" customHeight="1">
      <c r="B55" s="78" t="s">
        <v>22</v>
      </c>
      <c r="C55" s="79"/>
      <c r="D55" s="80"/>
      <c r="E55" s="3" t="s">
        <v>23</v>
      </c>
      <c r="F55" s="3" t="s">
        <v>49</v>
      </c>
      <c r="G55" s="3" t="s">
        <v>10</v>
      </c>
      <c r="H55" s="24">
        <f>SUM(H56)</f>
        <v>234.1</v>
      </c>
      <c r="I55" s="25"/>
    </row>
    <row r="56" spans="2:9" ht="12.75" customHeight="1">
      <c r="B56" s="30" t="s">
        <v>30</v>
      </c>
      <c r="C56" s="31"/>
      <c r="D56" s="32"/>
      <c r="E56" s="3" t="s">
        <v>23</v>
      </c>
      <c r="F56" s="3" t="s">
        <v>50</v>
      </c>
      <c r="G56" s="3" t="s">
        <v>10</v>
      </c>
      <c r="H56" s="24">
        <f>H57</f>
        <v>234.1</v>
      </c>
      <c r="I56" s="25"/>
    </row>
    <row r="57" spans="2:9" ht="12.75" customHeight="1">
      <c r="B57" s="30" t="s">
        <v>31</v>
      </c>
      <c r="C57" s="31"/>
      <c r="D57" s="32"/>
      <c r="E57" s="3" t="s">
        <v>23</v>
      </c>
      <c r="F57" s="3" t="s">
        <v>51</v>
      </c>
      <c r="G57" s="3" t="s">
        <v>10</v>
      </c>
      <c r="H57" s="24">
        <f>H58</f>
        <v>234.1</v>
      </c>
      <c r="I57" s="25"/>
    </row>
    <row r="58" spans="2:9" ht="12.75" customHeight="1">
      <c r="B58" s="30" t="s">
        <v>52</v>
      </c>
      <c r="C58" s="31"/>
      <c r="D58" s="32"/>
      <c r="E58" s="3" t="s">
        <v>23</v>
      </c>
      <c r="F58" s="3" t="s">
        <v>53</v>
      </c>
      <c r="G58" s="3" t="s">
        <v>10</v>
      </c>
      <c r="H58" s="24">
        <f>H59</f>
        <v>234.1</v>
      </c>
      <c r="I58" s="25"/>
    </row>
    <row r="59" spans="2:9" ht="27" customHeight="1">
      <c r="B59" s="30" t="s">
        <v>60</v>
      </c>
      <c r="C59" s="31"/>
      <c r="D59" s="32"/>
      <c r="E59" s="3" t="s">
        <v>23</v>
      </c>
      <c r="F59" s="3" t="s">
        <v>61</v>
      </c>
      <c r="G59" s="3" t="s">
        <v>10</v>
      </c>
      <c r="H59" s="24">
        <f>H60+H62</f>
        <v>234.1</v>
      </c>
      <c r="I59" s="25"/>
    </row>
    <row r="60" spans="2:9" ht="40.5" customHeight="1">
      <c r="B60" s="30" t="s">
        <v>38</v>
      </c>
      <c r="C60" s="31"/>
      <c r="D60" s="32"/>
      <c r="E60" s="3" t="s">
        <v>23</v>
      </c>
      <c r="F60" s="3" t="s">
        <v>61</v>
      </c>
      <c r="G60" s="3" t="s">
        <v>39</v>
      </c>
      <c r="H60" s="28">
        <f>H61</f>
        <v>219.1</v>
      </c>
      <c r="I60" s="29"/>
    </row>
    <row r="61" spans="2:9" ht="12.75" customHeight="1">
      <c r="B61" s="30" t="s">
        <v>40</v>
      </c>
      <c r="C61" s="31"/>
      <c r="D61" s="32"/>
      <c r="E61" s="3" t="s">
        <v>23</v>
      </c>
      <c r="F61" s="3" t="s">
        <v>61</v>
      </c>
      <c r="G61" s="3" t="s">
        <v>41</v>
      </c>
      <c r="H61" s="28">
        <v>219.1</v>
      </c>
      <c r="I61" s="29"/>
    </row>
    <row r="62" spans="2:9" ht="12.75" customHeight="1">
      <c r="B62" s="30" t="s">
        <v>42</v>
      </c>
      <c r="C62" s="31"/>
      <c r="D62" s="32"/>
      <c r="E62" s="3" t="s">
        <v>23</v>
      </c>
      <c r="F62" s="3" t="s">
        <v>61</v>
      </c>
      <c r="G62" s="3" t="s">
        <v>43</v>
      </c>
      <c r="H62" s="28">
        <f>H63</f>
        <v>15</v>
      </c>
      <c r="I62" s="29"/>
    </row>
    <row r="63" spans="2:9" ht="20.25" customHeight="1">
      <c r="B63" s="30" t="s">
        <v>33</v>
      </c>
      <c r="C63" s="31"/>
      <c r="D63" s="32"/>
      <c r="E63" s="3" t="s">
        <v>23</v>
      </c>
      <c r="F63" s="3" t="s">
        <v>61</v>
      </c>
      <c r="G63" s="3" t="s">
        <v>32</v>
      </c>
      <c r="H63" s="28">
        <v>15</v>
      </c>
      <c r="I63" s="29"/>
    </row>
    <row r="64" spans="2:9" ht="12.75" customHeight="1">
      <c r="B64" s="57" t="s">
        <v>4</v>
      </c>
      <c r="C64" s="58"/>
      <c r="D64" s="59"/>
      <c r="E64" s="4" t="s">
        <v>12</v>
      </c>
      <c r="F64" s="4" t="s">
        <v>49</v>
      </c>
      <c r="G64" s="4" t="s">
        <v>10</v>
      </c>
      <c r="H64" s="26">
        <f>I67+I72+I80+I75</f>
        <v>193.88</v>
      </c>
      <c r="I64" s="27"/>
    </row>
    <row r="65" spans="2:9" ht="12.75" customHeight="1">
      <c r="B65" s="81" t="s">
        <v>26</v>
      </c>
      <c r="C65" s="76"/>
      <c r="D65" s="77"/>
      <c r="E65" s="14" t="s">
        <v>27</v>
      </c>
      <c r="F65" s="3" t="s">
        <v>49</v>
      </c>
      <c r="G65" s="3" t="s">
        <v>10</v>
      </c>
      <c r="H65" s="11"/>
      <c r="I65" s="12">
        <f>I66</f>
        <v>133.88</v>
      </c>
    </row>
    <row r="66" spans="2:9" ht="12.75" customHeight="1">
      <c r="B66" s="63" t="s">
        <v>30</v>
      </c>
      <c r="C66" s="64"/>
      <c r="D66" s="65"/>
      <c r="E66" s="14" t="s">
        <v>27</v>
      </c>
      <c r="F66" s="3" t="s">
        <v>50</v>
      </c>
      <c r="G66" s="3" t="s">
        <v>10</v>
      </c>
      <c r="H66" s="11"/>
      <c r="I66" s="12">
        <f>I67+I72+I75</f>
        <v>133.88</v>
      </c>
    </row>
    <row r="67" spans="2:9" ht="12.75" customHeight="1">
      <c r="B67" s="30" t="s">
        <v>31</v>
      </c>
      <c r="C67" s="31"/>
      <c r="D67" s="32"/>
      <c r="E67" s="14" t="s">
        <v>27</v>
      </c>
      <c r="F67" s="3" t="s">
        <v>51</v>
      </c>
      <c r="G67" s="3" t="s">
        <v>10</v>
      </c>
      <c r="H67" s="11"/>
      <c r="I67" s="16">
        <f>I68</f>
        <v>20</v>
      </c>
    </row>
    <row r="68" spans="2:9" ht="12.75" customHeight="1">
      <c r="B68" s="30" t="s">
        <v>52</v>
      </c>
      <c r="C68" s="31"/>
      <c r="D68" s="32"/>
      <c r="E68" s="14" t="s">
        <v>27</v>
      </c>
      <c r="F68" s="3" t="s">
        <v>53</v>
      </c>
      <c r="G68" s="3" t="s">
        <v>10</v>
      </c>
      <c r="H68" s="11"/>
      <c r="I68" s="16">
        <f>I69</f>
        <v>20</v>
      </c>
    </row>
    <row r="69" spans="2:9" ht="12.75" customHeight="1">
      <c r="B69" s="81" t="s">
        <v>79</v>
      </c>
      <c r="C69" s="76"/>
      <c r="D69" s="77"/>
      <c r="E69" s="14" t="s">
        <v>27</v>
      </c>
      <c r="F69" s="3" t="s">
        <v>84</v>
      </c>
      <c r="G69" s="3" t="s">
        <v>10</v>
      </c>
      <c r="H69" s="11"/>
      <c r="I69" s="16">
        <f>I70</f>
        <v>20</v>
      </c>
    </row>
    <row r="70" spans="2:9" ht="12.75" customHeight="1">
      <c r="B70" s="81" t="s">
        <v>42</v>
      </c>
      <c r="C70" s="76"/>
      <c r="D70" s="77"/>
      <c r="E70" s="14" t="s">
        <v>27</v>
      </c>
      <c r="F70" s="3" t="s">
        <v>84</v>
      </c>
      <c r="G70" s="3" t="s">
        <v>43</v>
      </c>
      <c r="H70" s="11"/>
      <c r="I70" s="16">
        <f>I71</f>
        <v>20</v>
      </c>
    </row>
    <row r="71" spans="2:9" ht="12.75" customHeight="1">
      <c r="B71" s="81" t="s">
        <v>80</v>
      </c>
      <c r="C71" s="76"/>
      <c r="D71" s="77"/>
      <c r="E71" s="14" t="s">
        <v>27</v>
      </c>
      <c r="F71" s="3" t="s">
        <v>84</v>
      </c>
      <c r="G71" s="3" t="s">
        <v>32</v>
      </c>
      <c r="H71" s="11"/>
      <c r="I71" s="16">
        <v>20</v>
      </c>
    </row>
    <row r="72" spans="2:9" ht="25.5" customHeight="1">
      <c r="B72" s="81" t="s">
        <v>81</v>
      </c>
      <c r="C72" s="76"/>
      <c r="D72" s="77"/>
      <c r="E72" s="14" t="s">
        <v>27</v>
      </c>
      <c r="F72" s="3" t="s">
        <v>85</v>
      </c>
      <c r="G72" s="3" t="s">
        <v>10</v>
      </c>
      <c r="H72" s="11"/>
      <c r="I72" s="16">
        <f>I73</f>
        <v>50</v>
      </c>
    </row>
    <row r="73" spans="2:9" ht="24" customHeight="1">
      <c r="B73" s="81" t="s">
        <v>42</v>
      </c>
      <c r="C73" s="76"/>
      <c r="D73" s="77"/>
      <c r="E73" s="14" t="s">
        <v>27</v>
      </c>
      <c r="F73" s="3" t="s">
        <v>85</v>
      </c>
      <c r="G73" s="3" t="s">
        <v>43</v>
      </c>
      <c r="H73" s="11"/>
      <c r="I73" s="16">
        <f>I74</f>
        <v>50</v>
      </c>
    </row>
    <row r="74" spans="2:9" ht="12.75" customHeight="1">
      <c r="B74" s="81" t="s">
        <v>80</v>
      </c>
      <c r="C74" s="76"/>
      <c r="D74" s="77"/>
      <c r="E74" s="14" t="s">
        <v>27</v>
      </c>
      <c r="F74" s="3" t="s">
        <v>85</v>
      </c>
      <c r="G74" s="3" t="s">
        <v>32</v>
      </c>
      <c r="H74" s="11"/>
      <c r="I74" s="16">
        <v>50</v>
      </c>
    </row>
    <row r="75" spans="2:9" ht="30" customHeight="1">
      <c r="B75" s="81" t="s">
        <v>112</v>
      </c>
      <c r="C75" s="76"/>
      <c r="D75" s="77"/>
      <c r="E75" s="14" t="s">
        <v>27</v>
      </c>
      <c r="F75" s="3" t="s">
        <v>107</v>
      </c>
      <c r="G75" s="3" t="s">
        <v>10</v>
      </c>
      <c r="H75" s="11"/>
      <c r="I75" s="19">
        <f>I76</f>
        <v>63.88</v>
      </c>
    </row>
    <row r="76" spans="2:9" ht="20.25" customHeight="1">
      <c r="B76" s="81" t="s">
        <v>108</v>
      </c>
      <c r="C76" s="76"/>
      <c r="D76" s="77"/>
      <c r="E76" s="14" t="s">
        <v>27</v>
      </c>
      <c r="F76" s="3" t="s">
        <v>109</v>
      </c>
      <c r="G76" s="3" t="s">
        <v>10</v>
      </c>
      <c r="H76" s="11"/>
      <c r="I76" s="19">
        <f>I77</f>
        <v>63.88</v>
      </c>
    </row>
    <row r="77" spans="2:9" ht="19.5" customHeight="1">
      <c r="B77" s="63" t="s">
        <v>42</v>
      </c>
      <c r="C77" s="64"/>
      <c r="D77" s="65"/>
      <c r="E77" s="14" t="s">
        <v>27</v>
      </c>
      <c r="F77" s="3" t="s">
        <v>109</v>
      </c>
      <c r="G77" s="3" t="s">
        <v>43</v>
      </c>
      <c r="H77" s="11"/>
      <c r="I77" s="19">
        <f>I78</f>
        <v>63.88</v>
      </c>
    </row>
    <row r="78" spans="2:9" ht="21" customHeight="1">
      <c r="B78" s="63" t="s">
        <v>80</v>
      </c>
      <c r="C78" s="64"/>
      <c r="D78" s="65"/>
      <c r="E78" s="14" t="s">
        <v>27</v>
      </c>
      <c r="F78" s="3" t="s">
        <v>109</v>
      </c>
      <c r="G78" s="3" t="s">
        <v>32</v>
      </c>
      <c r="H78" s="11"/>
      <c r="I78" s="19">
        <v>63.88</v>
      </c>
    </row>
    <row r="79" spans="2:9" ht="12.75" customHeight="1">
      <c r="B79" s="81" t="s">
        <v>86</v>
      </c>
      <c r="C79" s="76"/>
      <c r="D79" s="77"/>
      <c r="E79" s="14" t="s">
        <v>17</v>
      </c>
      <c r="F79" s="3" t="s">
        <v>49</v>
      </c>
      <c r="G79" s="3" t="s">
        <v>10</v>
      </c>
      <c r="H79" s="17"/>
      <c r="I79" s="16">
        <f>I80</f>
        <v>60</v>
      </c>
    </row>
    <row r="80" spans="2:9" ht="18" customHeight="1">
      <c r="B80" s="63" t="s">
        <v>82</v>
      </c>
      <c r="C80" s="64"/>
      <c r="D80" s="65"/>
      <c r="E80" s="14" t="s">
        <v>17</v>
      </c>
      <c r="F80" s="15" t="s">
        <v>57</v>
      </c>
      <c r="G80" s="3" t="s">
        <v>10</v>
      </c>
      <c r="H80" s="17"/>
      <c r="I80" s="16">
        <f>I81</f>
        <v>60</v>
      </c>
    </row>
    <row r="81" spans="2:9" ht="21.75" customHeight="1">
      <c r="B81" s="63" t="s">
        <v>110</v>
      </c>
      <c r="C81" s="64"/>
      <c r="D81" s="65"/>
      <c r="E81" s="14" t="s">
        <v>17</v>
      </c>
      <c r="F81" s="15" t="s">
        <v>87</v>
      </c>
      <c r="G81" s="6" t="s">
        <v>10</v>
      </c>
      <c r="H81" s="17"/>
      <c r="I81" s="16">
        <f>I82</f>
        <v>60</v>
      </c>
    </row>
    <row r="82" spans="2:9" ht="21.75" customHeight="1">
      <c r="B82" s="63" t="s">
        <v>83</v>
      </c>
      <c r="C82" s="64"/>
      <c r="D82" s="65"/>
      <c r="E82" s="14" t="s">
        <v>17</v>
      </c>
      <c r="F82" s="15" t="s">
        <v>88</v>
      </c>
      <c r="G82" s="6" t="s">
        <v>10</v>
      </c>
      <c r="H82" s="17"/>
      <c r="I82" s="16">
        <f>I83</f>
        <v>60</v>
      </c>
    </row>
    <row r="83" spans="2:9" ht="18.75" customHeight="1">
      <c r="B83" s="63" t="s">
        <v>42</v>
      </c>
      <c r="C83" s="64"/>
      <c r="D83" s="65"/>
      <c r="E83" s="14" t="s">
        <v>17</v>
      </c>
      <c r="F83" s="15" t="s">
        <v>88</v>
      </c>
      <c r="G83" s="7" t="s">
        <v>43</v>
      </c>
      <c r="H83" s="17"/>
      <c r="I83" s="16">
        <f>I84</f>
        <v>60</v>
      </c>
    </row>
    <row r="84" spans="2:9" ht="22.5" customHeight="1">
      <c r="B84" s="63" t="s">
        <v>80</v>
      </c>
      <c r="C84" s="64"/>
      <c r="D84" s="65"/>
      <c r="E84" s="14" t="s">
        <v>17</v>
      </c>
      <c r="F84" s="15" t="s">
        <v>88</v>
      </c>
      <c r="G84" s="7" t="s">
        <v>32</v>
      </c>
      <c r="H84" s="11"/>
      <c r="I84" s="16">
        <v>60</v>
      </c>
    </row>
    <row r="85" spans="2:9" ht="16.5" customHeight="1">
      <c r="B85" s="82" t="s">
        <v>24</v>
      </c>
      <c r="C85" s="83"/>
      <c r="D85" s="84"/>
      <c r="E85" s="4" t="s">
        <v>13</v>
      </c>
      <c r="F85" s="4" t="s">
        <v>49</v>
      </c>
      <c r="G85" s="4" t="s">
        <v>10</v>
      </c>
      <c r="H85" s="55">
        <f>SUM(H87)</f>
        <v>4319.12</v>
      </c>
      <c r="I85" s="56"/>
    </row>
    <row r="86" spans="2:9" ht="16.5" customHeight="1">
      <c r="B86" s="78" t="s">
        <v>7</v>
      </c>
      <c r="C86" s="79"/>
      <c r="D86" s="80"/>
      <c r="E86" s="3" t="s">
        <v>14</v>
      </c>
      <c r="F86" s="3" t="s">
        <v>49</v>
      </c>
      <c r="G86" s="3" t="s">
        <v>10</v>
      </c>
      <c r="H86" s="53">
        <f aca="true" t="shared" si="1" ref="H86:H91">H87</f>
        <v>4319.12</v>
      </c>
      <c r="I86" s="54"/>
    </row>
    <row r="87" spans="2:9" ht="16.5" customHeight="1">
      <c r="B87" s="30" t="s">
        <v>30</v>
      </c>
      <c r="C87" s="31"/>
      <c r="D87" s="32"/>
      <c r="E87" s="3" t="s">
        <v>14</v>
      </c>
      <c r="F87" s="3" t="s">
        <v>50</v>
      </c>
      <c r="G87" s="3" t="s">
        <v>10</v>
      </c>
      <c r="H87" s="53">
        <f t="shared" si="1"/>
        <v>4319.12</v>
      </c>
      <c r="I87" s="54"/>
    </row>
    <row r="88" spans="2:9" ht="15" customHeight="1">
      <c r="B88" s="30" t="s">
        <v>31</v>
      </c>
      <c r="C88" s="31"/>
      <c r="D88" s="32"/>
      <c r="E88" s="3" t="s">
        <v>14</v>
      </c>
      <c r="F88" s="3" t="s">
        <v>51</v>
      </c>
      <c r="G88" s="3" t="s">
        <v>10</v>
      </c>
      <c r="H88" s="53">
        <f t="shared" si="1"/>
        <v>4319.12</v>
      </c>
      <c r="I88" s="54"/>
    </row>
    <row r="89" spans="2:9" ht="15" customHeight="1">
      <c r="B89" s="30" t="s">
        <v>52</v>
      </c>
      <c r="C89" s="31"/>
      <c r="D89" s="32"/>
      <c r="E89" s="3" t="s">
        <v>14</v>
      </c>
      <c r="F89" s="3" t="s">
        <v>53</v>
      </c>
      <c r="G89" s="3" t="s">
        <v>10</v>
      </c>
      <c r="H89" s="53">
        <f t="shared" si="1"/>
        <v>4319.12</v>
      </c>
      <c r="I89" s="54"/>
    </row>
    <row r="90" spans="2:9" ht="31.5" customHeight="1">
      <c r="B90" s="30" t="s">
        <v>62</v>
      </c>
      <c r="C90" s="31"/>
      <c r="D90" s="32"/>
      <c r="E90" s="3" t="s">
        <v>14</v>
      </c>
      <c r="F90" s="3" t="s">
        <v>63</v>
      </c>
      <c r="G90" s="3" t="s">
        <v>10</v>
      </c>
      <c r="H90" s="22">
        <f>H91+H93+H95</f>
        <v>4319.12</v>
      </c>
      <c r="I90" s="23"/>
    </row>
    <row r="91" spans="2:9" ht="31.5" customHeight="1">
      <c r="B91" s="50" t="s">
        <v>65</v>
      </c>
      <c r="C91" s="51"/>
      <c r="D91" s="52"/>
      <c r="E91" s="3" t="s">
        <v>14</v>
      </c>
      <c r="F91" s="3" t="s">
        <v>63</v>
      </c>
      <c r="G91" s="3" t="s">
        <v>39</v>
      </c>
      <c r="H91" s="22">
        <f t="shared" si="1"/>
        <v>1900</v>
      </c>
      <c r="I91" s="23"/>
    </row>
    <row r="92" spans="2:9" ht="17.25" customHeight="1">
      <c r="B92" s="30" t="s">
        <v>64</v>
      </c>
      <c r="C92" s="31"/>
      <c r="D92" s="32"/>
      <c r="E92" s="3" t="s">
        <v>14</v>
      </c>
      <c r="F92" s="3" t="s">
        <v>63</v>
      </c>
      <c r="G92" s="3" t="s">
        <v>66</v>
      </c>
      <c r="H92" s="22">
        <v>1900</v>
      </c>
      <c r="I92" s="23"/>
    </row>
    <row r="93" spans="2:9" ht="17.25" customHeight="1">
      <c r="B93" s="30" t="s">
        <v>42</v>
      </c>
      <c r="C93" s="31"/>
      <c r="D93" s="32"/>
      <c r="E93" s="3" t="s">
        <v>14</v>
      </c>
      <c r="F93" s="3" t="s">
        <v>63</v>
      </c>
      <c r="G93" s="3" t="s">
        <v>43</v>
      </c>
      <c r="H93" s="22">
        <f>H94</f>
        <v>2200</v>
      </c>
      <c r="I93" s="23"/>
    </row>
    <row r="94" spans="2:9" ht="21.75" customHeight="1">
      <c r="B94" s="30" t="s">
        <v>33</v>
      </c>
      <c r="C94" s="31"/>
      <c r="D94" s="32"/>
      <c r="E94" s="3" t="s">
        <v>14</v>
      </c>
      <c r="F94" s="3" t="s">
        <v>63</v>
      </c>
      <c r="G94" s="3" t="s">
        <v>32</v>
      </c>
      <c r="H94" s="22">
        <v>2200</v>
      </c>
      <c r="I94" s="23"/>
    </row>
    <row r="95" spans="2:9" ht="17.25" customHeight="1">
      <c r="B95" s="30" t="s">
        <v>44</v>
      </c>
      <c r="C95" s="31"/>
      <c r="D95" s="32"/>
      <c r="E95" s="3" t="s">
        <v>14</v>
      </c>
      <c r="F95" s="3" t="s">
        <v>63</v>
      </c>
      <c r="G95" s="3" t="s">
        <v>45</v>
      </c>
      <c r="H95" s="22">
        <f>H96</f>
        <v>219.12</v>
      </c>
      <c r="I95" s="23"/>
    </row>
    <row r="96" spans="2:9" ht="17.25" customHeight="1">
      <c r="B96" s="30" t="s">
        <v>34</v>
      </c>
      <c r="C96" s="31"/>
      <c r="D96" s="32"/>
      <c r="E96" s="3" t="s">
        <v>14</v>
      </c>
      <c r="F96" s="3" t="s">
        <v>63</v>
      </c>
      <c r="G96" s="3" t="s">
        <v>35</v>
      </c>
      <c r="H96" s="22">
        <v>219.12</v>
      </c>
      <c r="I96" s="23"/>
    </row>
    <row r="97" spans="2:9" ht="17.25" customHeight="1">
      <c r="B97" s="60" t="s">
        <v>89</v>
      </c>
      <c r="C97" s="61"/>
      <c r="D97" s="62"/>
      <c r="E97" s="4" t="s">
        <v>91</v>
      </c>
      <c r="F97" s="4" t="s">
        <v>49</v>
      </c>
      <c r="G97" s="4" t="s">
        <v>10</v>
      </c>
      <c r="H97" s="26">
        <f>I104</f>
        <v>170</v>
      </c>
      <c r="I97" s="27"/>
    </row>
    <row r="98" spans="2:9" ht="17.25" customHeight="1">
      <c r="B98" s="76" t="s">
        <v>90</v>
      </c>
      <c r="C98" s="76"/>
      <c r="D98" s="77"/>
      <c r="E98" s="14" t="s">
        <v>91</v>
      </c>
      <c r="F98" s="3" t="s">
        <v>49</v>
      </c>
      <c r="G98" s="3" t="s">
        <v>10</v>
      </c>
      <c r="H98" s="11"/>
      <c r="I98" s="12">
        <f>I104</f>
        <v>170</v>
      </c>
    </row>
    <row r="99" spans="2:9" ht="17.25" customHeight="1">
      <c r="B99" s="63" t="s">
        <v>30</v>
      </c>
      <c r="C99" s="64"/>
      <c r="D99" s="65"/>
      <c r="E99" s="14" t="s">
        <v>91</v>
      </c>
      <c r="F99" s="3" t="s">
        <v>50</v>
      </c>
      <c r="G99" s="3" t="s">
        <v>10</v>
      </c>
      <c r="H99" s="11"/>
      <c r="I99" s="12">
        <f>I104</f>
        <v>170</v>
      </c>
    </row>
    <row r="100" spans="2:9" ht="17.25" customHeight="1">
      <c r="B100" s="30" t="s">
        <v>31</v>
      </c>
      <c r="C100" s="31"/>
      <c r="D100" s="32"/>
      <c r="E100" s="14" t="s">
        <v>91</v>
      </c>
      <c r="F100" s="3" t="s">
        <v>51</v>
      </c>
      <c r="G100" s="3" t="s">
        <v>10</v>
      </c>
      <c r="H100" s="11"/>
      <c r="I100" s="16">
        <f>I101</f>
        <v>170</v>
      </c>
    </row>
    <row r="101" spans="2:9" ht="17.25" customHeight="1">
      <c r="B101" s="30" t="s">
        <v>52</v>
      </c>
      <c r="C101" s="31"/>
      <c r="D101" s="32"/>
      <c r="E101" s="14" t="s">
        <v>91</v>
      </c>
      <c r="F101" s="3" t="s">
        <v>53</v>
      </c>
      <c r="G101" s="3" t="s">
        <v>10</v>
      </c>
      <c r="H101" s="11"/>
      <c r="I101" s="16">
        <f>I102</f>
        <v>170</v>
      </c>
    </row>
    <row r="102" spans="2:9" ht="17.25" customHeight="1">
      <c r="B102" s="30" t="s">
        <v>92</v>
      </c>
      <c r="C102" s="31"/>
      <c r="D102" s="32"/>
      <c r="E102" s="14" t="s">
        <v>91</v>
      </c>
      <c r="F102" s="3" t="s">
        <v>95</v>
      </c>
      <c r="G102" s="3" t="s">
        <v>10</v>
      </c>
      <c r="H102" s="11"/>
      <c r="I102" s="16">
        <f>I103</f>
        <v>170</v>
      </c>
    </row>
    <row r="103" spans="2:9" ht="17.25" customHeight="1">
      <c r="B103" s="31" t="s">
        <v>93</v>
      </c>
      <c r="C103" s="31"/>
      <c r="D103" s="32"/>
      <c r="E103" s="14" t="s">
        <v>91</v>
      </c>
      <c r="F103" s="3" t="s">
        <v>95</v>
      </c>
      <c r="G103" s="3" t="s">
        <v>106</v>
      </c>
      <c r="H103" s="11"/>
      <c r="I103" s="16">
        <f>I104</f>
        <v>170</v>
      </c>
    </row>
    <row r="104" spans="2:9" ht="17.25" customHeight="1">
      <c r="B104" s="31" t="s">
        <v>94</v>
      </c>
      <c r="C104" s="31"/>
      <c r="D104" s="32"/>
      <c r="E104" s="14" t="s">
        <v>91</v>
      </c>
      <c r="F104" s="3" t="s">
        <v>95</v>
      </c>
      <c r="G104" s="3" t="s">
        <v>105</v>
      </c>
      <c r="H104" s="11"/>
      <c r="I104" s="16">
        <v>170</v>
      </c>
    </row>
    <row r="105" spans="2:9" ht="17.25" customHeight="1">
      <c r="B105" s="61" t="s">
        <v>96</v>
      </c>
      <c r="C105" s="61"/>
      <c r="D105" s="62"/>
      <c r="E105" s="18" t="s">
        <v>97</v>
      </c>
      <c r="F105" s="18" t="s">
        <v>49</v>
      </c>
      <c r="G105" s="18" t="s">
        <v>10</v>
      </c>
      <c r="H105" s="44">
        <f>I111</f>
        <v>70</v>
      </c>
      <c r="I105" s="45"/>
    </row>
    <row r="106" spans="2:9" ht="17.25" customHeight="1">
      <c r="B106" s="76" t="s">
        <v>98</v>
      </c>
      <c r="C106" s="76"/>
      <c r="D106" s="77"/>
      <c r="E106" s="14" t="s">
        <v>97</v>
      </c>
      <c r="F106" s="3" t="s">
        <v>49</v>
      </c>
      <c r="G106" s="3" t="s">
        <v>10</v>
      </c>
      <c r="H106" s="17"/>
      <c r="I106" s="16">
        <f>I107</f>
        <v>70</v>
      </c>
    </row>
    <row r="107" spans="2:9" ht="14.25" customHeight="1">
      <c r="B107" s="63" t="s">
        <v>82</v>
      </c>
      <c r="C107" s="64"/>
      <c r="D107" s="65"/>
      <c r="E107" s="14" t="s">
        <v>97</v>
      </c>
      <c r="F107" s="15" t="s">
        <v>99</v>
      </c>
      <c r="G107" s="3" t="s">
        <v>10</v>
      </c>
      <c r="H107" s="17"/>
      <c r="I107" s="16">
        <f>I108</f>
        <v>70</v>
      </c>
    </row>
    <row r="108" spans="2:9" ht="25.5" customHeight="1">
      <c r="B108" s="30" t="s">
        <v>103</v>
      </c>
      <c r="C108" s="31"/>
      <c r="D108" s="32"/>
      <c r="E108" s="14" t="s">
        <v>97</v>
      </c>
      <c r="F108" s="15" t="s">
        <v>100</v>
      </c>
      <c r="G108" s="6" t="s">
        <v>10</v>
      </c>
      <c r="H108" s="17"/>
      <c r="I108" s="16">
        <f>I109</f>
        <v>70</v>
      </c>
    </row>
    <row r="109" spans="2:9" ht="17.25" customHeight="1">
      <c r="B109" s="50" t="s">
        <v>104</v>
      </c>
      <c r="C109" s="51"/>
      <c r="D109" s="52"/>
      <c r="E109" s="14" t="s">
        <v>97</v>
      </c>
      <c r="F109" s="15" t="s">
        <v>101</v>
      </c>
      <c r="G109" s="6" t="s">
        <v>10</v>
      </c>
      <c r="H109" s="17"/>
      <c r="I109" s="16">
        <f>I110</f>
        <v>70</v>
      </c>
    </row>
    <row r="110" spans="2:9" ht="17.25" customHeight="1">
      <c r="B110" s="63" t="s">
        <v>42</v>
      </c>
      <c r="C110" s="64"/>
      <c r="D110" s="65"/>
      <c r="E110" s="14" t="s">
        <v>97</v>
      </c>
      <c r="F110" s="15" t="s">
        <v>101</v>
      </c>
      <c r="G110" s="7" t="s">
        <v>43</v>
      </c>
      <c r="H110" s="17"/>
      <c r="I110" s="16">
        <f>I111</f>
        <v>70</v>
      </c>
    </row>
    <row r="111" spans="2:9" ht="17.25" customHeight="1">
      <c r="B111" s="63" t="s">
        <v>80</v>
      </c>
      <c r="C111" s="64"/>
      <c r="D111" s="65"/>
      <c r="E111" s="14" t="s">
        <v>97</v>
      </c>
      <c r="F111" s="15" t="s">
        <v>101</v>
      </c>
      <c r="G111" s="7" t="s">
        <v>32</v>
      </c>
      <c r="H111" s="11"/>
      <c r="I111" s="16">
        <v>70</v>
      </c>
    </row>
    <row r="112" spans="2:9" ht="12" customHeight="1">
      <c r="B112" s="57" t="s">
        <v>5</v>
      </c>
      <c r="C112" s="58"/>
      <c r="D112" s="59"/>
      <c r="E112" s="4"/>
      <c r="F112" s="4"/>
      <c r="G112" s="8"/>
      <c r="H112" s="66">
        <f>H10+H17+H24+H35+H43+I49+I71+I74+I84+H85+H97+H105+H54+I78</f>
        <v>9213.099999999999</v>
      </c>
      <c r="I112" s="67"/>
    </row>
  </sheetData>
  <sheetProtection/>
  <mergeCells count="173">
    <mergeCell ref="B76:D76"/>
    <mergeCell ref="B77:D77"/>
    <mergeCell ref="B78:D78"/>
    <mergeCell ref="B45:D45"/>
    <mergeCell ref="B66:D66"/>
    <mergeCell ref="B67:D67"/>
    <mergeCell ref="B68:D68"/>
    <mergeCell ref="B52:D52"/>
    <mergeCell ref="B55:D55"/>
    <mergeCell ref="B56:D56"/>
    <mergeCell ref="B65:D65"/>
    <mergeCell ref="B63:D63"/>
    <mergeCell ref="B57:D57"/>
    <mergeCell ref="B69:D69"/>
    <mergeCell ref="B72:D72"/>
    <mergeCell ref="B74:D74"/>
    <mergeCell ref="B70:D70"/>
    <mergeCell ref="B71:D71"/>
    <mergeCell ref="B90:D90"/>
    <mergeCell ref="B85:D85"/>
    <mergeCell ref="B79:D79"/>
    <mergeCell ref="B80:D80"/>
    <mergeCell ref="B81:D81"/>
    <mergeCell ref="B82:D82"/>
    <mergeCell ref="B75:D75"/>
    <mergeCell ref="B106:D106"/>
    <mergeCell ref="H97:I97"/>
    <mergeCell ref="B20:D20"/>
    <mergeCell ref="B49:D49"/>
    <mergeCell ref="B44:D44"/>
    <mergeCell ref="B51:D51"/>
    <mergeCell ref="B46:D46"/>
    <mergeCell ref="B47:D47"/>
    <mergeCell ref="B48:D48"/>
    <mergeCell ref="B83:D83"/>
    <mergeCell ref="H90:I90"/>
    <mergeCell ref="H59:I59"/>
    <mergeCell ref="H60:I60"/>
    <mergeCell ref="B17:D17"/>
    <mergeCell ref="B18:D18"/>
    <mergeCell ref="B19:D19"/>
    <mergeCell ref="B22:D22"/>
    <mergeCell ref="B23:D23"/>
    <mergeCell ref="B21:D21"/>
    <mergeCell ref="B53:D53"/>
    <mergeCell ref="B60:D60"/>
    <mergeCell ref="H86:I86"/>
    <mergeCell ref="H55:I55"/>
    <mergeCell ref="B84:D84"/>
    <mergeCell ref="B61:D61"/>
    <mergeCell ref="B86:D86"/>
    <mergeCell ref="H61:I61"/>
    <mergeCell ref="B64:D64"/>
    <mergeCell ref="B62:D62"/>
    <mergeCell ref="B73:D73"/>
    <mergeCell ref="H91:I91"/>
    <mergeCell ref="H96:I96"/>
    <mergeCell ref="B93:D93"/>
    <mergeCell ref="B94:D94"/>
    <mergeCell ref="B95:D95"/>
    <mergeCell ref="B96:D96"/>
    <mergeCell ref="B91:D91"/>
    <mergeCell ref="B92:D92"/>
    <mergeCell ref="B112:D112"/>
    <mergeCell ref="B107:D107"/>
    <mergeCell ref="H93:I93"/>
    <mergeCell ref="H94:I94"/>
    <mergeCell ref="H95:I95"/>
    <mergeCell ref="B108:D108"/>
    <mergeCell ref="B111:D111"/>
    <mergeCell ref="H112:I112"/>
    <mergeCell ref="B98:D98"/>
    <mergeCell ref="B109:D109"/>
    <mergeCell ref="H7:I7"/>
    <mergeCell ref="H24:I24"/>
    <mergeCell ref="H11:I11"/>
    <mergeCell ref="B6:I6"/>
    <mergeCell ref="B8:D8"/>
    <mergeCell ref="H9:I9"/>
    <mergeCell ref="B9:D9"/>
    <mergeCell ref="B12:D12"/>
    <mergeCell ref="B10:D10"/>
    <mergeCell ref="B11:D11"/>
    <mergeCell ref="B16:D16"/>
    <mergeCell ref="B32:D32"/>
    <mergeCell ref="B34:D34"/>
    <mergeCell ref="B27:D27"/>
    <mergeCell ref="B33:D33"/>
    <mergeCell ref="H14:I14"/>
    <mergeCell ref="H32:I32"/>
    <mergeCell ref="H16:I16"/>
    <mergeCell ref="H35:I35"/>
    <mergeCell ref="H33:I33"/>
    <mergeCell ref="H25:I25"/>
    <mergeCell ref="H13:I13"/>
    <mergeCell ref="H34:I34"/>
    <mergeCell ref="B102:D102"/>
    <mergeCell ref="B58:D58"/>
    <mergeCell ref="H57:I57"/>
    <mergeCell ref="B50:D50"/>
    <mergeCell ref="B14:D14"/>
    <mergeCell ref="B28:D28"/>
    <mergeCell ref="B24:D24"/>
    <mergeCell ref="B15:D15"/>
    <mergeCell ref="B29:D29"/>
    <mergeCell ref="H54:I54"/>
    <mergeCell ref="B110:D110"/>
    <mergeCell ref="B103:D103"/>
    <mergeCell ref="B35:D35"/>
    <mergeCell ref="B37:D37"/>
    <mergeCell ref="B38:D38"/>
    <mergeCell ref="B13:D13"/>
    <mergeCell ref="B30:D30"/>
    <mergeCell ref="B105:D105"/>
    <mergeCell ref="B43:D43"/>
    <mergeCell ref="B104:D104"/>
    <mergeCell ref="B88:D88"/>
    <mergeCell ref="B87:D87"/>
    <mergeCell ref="H87:I87"/>
    <mergeCell ref="H88:I88"/>
    <mergeCell ref="B54:D54"/>
    <mergeCell ref="B101:D101"/>
    <mergeCell ref="B97:D97"/>
    <mergeCell ref="B99:D99"/>
    <mergeCell ref="B100:D100"/>
    <mergeCell ref="H92:I92"/>
    <mergeCell ref="B89:D89"/>
    <mergeCell ref="F1:I1"/>
    <mergeCell ref="F2:I2"/>
    <mergeCell ref="F3:I3"/>
    <mergeCell ref="F4:I4"/>
    <mergeCell ref="H8:I8"/>
    <mergeCell ref="H29:I29"/>
    <mergeCell ref="B31:D31"/>
    <mergeCell ref="H31:I31"/>
    <mergeCell ref="H89:I89"/>
    <mergeCell ref="H10:I10"/>
    <mergeCell ref="H27:I27"/>
    <mergeCell ref="H12:I12"/>
    <mergeCell ref="H22:I22"/>
    <mergeCell ref="H23:I23"/>
    <mergeCell ref="H105:I105"/>
    <mergeCell ref="H85:I85"/>
    <mergeCell ref="H37:I37"/>
    <mergeCell ref="H36:I36"/>
    <mergeCell ref="H15:I15"/>
    <mergeCell ref="H40:I40"/>
    <mergeCell ref="B40:D40"/>
    <mergeCell ref="B41:D41"/>
    <mergeCell ref="B42:D42"/>
    <mergeCell ref="B25:D25"/>
    <mergeCell ref="H26:I26"/>
    <mergeCell ref="H28:I28"/>
    <mergeCell ref="B36:D36"/>
    <mergeCell ref="H30:I30"/>
    <mergeCell ref="B26:D26"/>
    <mergeCell ref="B59:D59"/>
    <mergeCell ref="H17:I17"/>
    <mergeCell ref="H18:I18"/>
    <mergeCell ref="H19:I19"/>
    <mergeCell ref="H20:I20"/>
    <mergeCell ref="H21:I21"/>
    <mergeCell ref="H38:I38"/>
    <mergeCell ref="H42:I42"/>
    <mergeCell ref="B39:D39"/>
    <mergeCell ref="H39:I39"/>
    <mergeCell ref="H43:I43"/>
    <mergeCell ref="H41:I41"/>
    <mergeCell ref="H58:I58"/>
    <mergeCell ref="H64:I64"/>
    <mergeCell ref="H62:I62"/>
    <mergeCell ref="H63:I63"/>
    <mergeCell ref="H56:I56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3" r:id="rId1"/>
  <rowBreaks count="2" manualBreakCount="2">
    <brk id="51" max="8" man="1"/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2018-01-09T00:22:50Z</cp:lastPrinted>
  <dcterms:created xsi:type="dcterms:W3CDTF">1996-10-08T23:32:33Z</dcterms:created>
  <dcterms:modified xsi:type="dcterms:W3CDTF">2018-01-09T00:24:16Z</dcterms:modified>
  <cp:category/>
  <cp:version/>
  <cp:contentType/>
  <cp:contentStatus/>
</cp:coreProperties>
</file>